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<sst xmlns="http://schemas.openxmlformats.org/spreadsheetml/2006/main" count="317" uniqueCount="256">
  <si>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</si>
  <si>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</si>
  <si>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</si>
  <si>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</si>
  <si>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</si>
  <si>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</si>
  <si>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</si>
  <si>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</si>
  <si>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</si>
  <si>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</si>
  <si>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</si>
  <si>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</si>
  <si>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</si>
  <si>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</si>
  <si>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</si>
  <si>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</si>
  <si>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</si>
  <si>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</si>
  <si>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</si>
  <si>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</si>
  <si>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</si>
  <si>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</si>
  <si>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</si>
  <si>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</si>
  <si>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</si>
  <si>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</si>
  <si>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</si>
  <si>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</si>
  <si>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</si>
  <si>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</si>
  <si>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</si>
  <si>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</si>
  <si>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</si>
  <si>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</si>
  <si>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</si>
  <si>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</si>
  <si>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</si>
  <si>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</si>
  <si>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</si>
  <si>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</si>
  <si>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</si>
  <si>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</si>
  <si>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</si>
  <si>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</si>
  <si>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</si>
  <si>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</si>
  <si>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</si>
  <si>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</si>
  <si>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</si>
  <si>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</si>
  <si>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</si>
  <si>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</si>
  <si>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</si>
  <si>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</si>
  <si>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</si>
  <si>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</si>
  <si>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</si>
  <si>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</si>
  <si>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</si>
  <si>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</si>
  <si>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</si>
  <si>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</si>
  <si>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</si>
  <si>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</si>
  <si>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</si>
  <si>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</si>
  <si>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</si>
  <si>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</si>
  <si>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</si>
  <si>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</si>
  <si>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</si>
  <si>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</si>
  <si>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</si>
  <si>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</si>
  <si>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</si>
  <si>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</si>
  <si>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</si>
  <si>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</si>
  <si>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</si>
  <si>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</si>
  <si>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</si>
  <si>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</si>
  <si>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</si>
  <si>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</si>
  <si>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</si>
  <si>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</si>
  <si>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</si>
  <si>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</si>
  <si>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</si>
  <si>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</si>
  <si>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</si>
  <si>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</si>
  <si>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</si>
  <si>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</si>
  <si>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</si>
  <si>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</si>
  <si>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</si>
  <si>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</si>
  <si>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</si>
  <si>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</si>
  <si>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</si>
  <si>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</si>
  <si>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</si>
  <si>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</si>
  <si>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</si>
  <si>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</si>
  <si>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</si>
  <si>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</si>
  <si>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</si>
  <si>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</si>
  <si>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</si>
  <si>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</si>
  <si>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</si>
  <si>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</si>
  <si>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</si>
  <si>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</si>
  <si>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</si>
  <si>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</si>
  <si>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</si>
  <si>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</si>
  <si>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</si>
  <si>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</si>
  <si>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</si>
  <si>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</si>
  <si>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</si>
  <si>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</si>
  <si>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</si>
  <si>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</si>
  <si>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</si>
  <si>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</si>
  <si>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</si>
  <si>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</si>
  <si>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</si>
  <si>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</si>
  <si>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</si>
  <si>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</si>
  <si>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</si>
  <si>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</si>
  <si>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</si>
  <si>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</si>
  <si>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</si>
  <si>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</si>
  <si>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</si>
  <si>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</si>
  <si>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</si>
  <si>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</si>
  <si>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</si>
  <si>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</si>
  <si>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</si>
  <si>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</si>
  <si>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</si>
  <si>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</si>
  <si>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</si>
  <si>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</si>
  <si>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</si>
  <si>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</si>
  <si>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</si>
  <si>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</si>
  <si>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</si>
  <si>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</si>
  <si>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</si>
  <si>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</si>
  <si>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</si>
  <si>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</si>
  <si>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</si>
  <si>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</si>
  <si>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</si>
  <si>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</si>
  <si>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</si>
  <si>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</si>
  <si>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</si>
  <si>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</si>
  <si>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</si>
  <si>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</si>
  <si>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</si>
  <si>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</si>
  <si>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</si>
  <si>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</si>
  <si>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</si>
  <si>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</si>
  <si>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</si>
  <si>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</si>
  <si>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</si>
  <si>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</si>
  <si>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</si>
  <si>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</si>
  <si>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</si>
  <si>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</si>
  <si>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</si>
  <si>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</si>
  <si>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</si>
  <si>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</si>
  <si>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</si>
  <si>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</si>
  <si>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</si>
  <si>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</si>
  <si>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</si>
  <si>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</si>
  <si>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</si>
  <si>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</si>
  <si>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</si>
  <si>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</si>
  <si>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</si>
  <si>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</si>
  <si>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</si>
  <si>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</si>
  <si>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</si>
  <si>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</si>
  <si>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</si>
  <si>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</si>
  <si>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</si>
  <si>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</si>
  <si>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</si>
  <si>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</si>
  <si>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</si>
  <si>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</si>
  <si>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</si>
  <si>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</si>
  <si>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</si>
  <si>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</si>
  <si>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</si>
  <si>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</si>
  <si>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</si>
  <si>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</si>
  <si>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</si>
  <si>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</si>
  <si>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</si>
  <si>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</si>
  <si>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</si>
  <si>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</si>
  <si>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</si>
  <si>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</si>
  <si>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</si>
  <si>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</si>
  <si>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</si>
  <si>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</si>
  <si>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</si>
  <si>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</si>
  <si>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</si>
  <si>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</si>
  <si>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</si>
  <si>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</si>
  <si>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</si>
  <si>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</si>
  <si>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</si>
  <si>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Н.Г. Мольчиц</t>
  </si>
  <si>
    <t>І.В. Васьковська</t>
  </si>
  <si>
    <t>(04161)9-14-72</t>
  </si>
  <si>
    <t>(04161)9-15-47</t>
  </si>
  <si>
    <t>inbox@lg.zt.court.gov.ua</t>
  </si>
  <si>
    <t>1 липня 2016 року</t>
  </si>
  <si>
    <t>перше півріччя 2016 року</t>
  </si>
  <si>
    <t>Лугинський районний суд Житомирської області</t>
  </si>
  <si>
    <t>11301. Житомирська область</t>
  </si>
  <si>
    <t>смт. Лугини</t>
  </si>
  <si>
    <t>вул. К. Маркса. 2 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</si>
</sst>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126</v>
      </c>
      <c r="F6" s="172"/>
      <c r="G6" s="172" t="s">
        <v>102</v>
      </c>
      <c r="H6" s="172"/>
      <c r="I6" s="172"/>
      <c r="J6" s="172"/>
      <c r="K6" s="172"/>
      <c r="L6" s="172"/>
      <c r="M6" s="172" t="s">
        <v>170</v>
      </c>
      <c r="N6" s="171" t="s">
        <v>91</v>
      </c>
    </row>
    <row r="7" spans="1:19" ht="15.75" customHeight="1">
      <c r="A7" s="188"/>
      <c r="B7" s="63"/>
      <c r="C7" s="175"/>
      <c r="D7" s="175"/>
      <c r="E7" s="172" t="s">
        <v>101</v>
      </c>
      <c r="F7" s="195" t="s">
        <v>168</v>
      </c>
      <c r="G7" s="172" t="s">
        <v>101</v>
      </c>
      <c r="H7" s="195" t="s">
        <v>0</v>
      </c>
      <c r="I7" s="195"/>
      <c r="J7" s="195"/>
      <c r="K7" s="195"/>
      <c r="L7" s="195"/>
      <c r="M7" s="172"/>
      <c r="N7" s="171"/>
      <c r="O7" s="42"/>
      <c r="P7" s="42"/>
      <c r="Q7" s="42"/>
      <c r="R7" s="42"/>
      <c r="S7" s="42"/>
    </row>
    <row r="8" spans="1:19" ht="101.25" customHeight="1">
      <c r="A8" s="189"/>
      <c r="B8" s="63"/>
      <c r="C8" s="175"/>
      <c r="D8" s="175"/>
      <c r="E8" s="172"/>
      <c r="F8" s="172"/>
      <c r="G8" s="172"/>
      <c r="H8" s="76" t="s">
        <v>103</v>
      </c>
      <c r="I8" s="76" t="s">
        <v>87</v>
      </c>
      <c r="J8" s="97" t="s">
        <v>169</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157</v>
      </c>
      <c r="D10" s="177"/>
      <c r="E10" s="113">
        <v>24</v>
      </c>
      <c r="F10" s="113">
        <v>24</v>
      </c>
      <c r="G10" s="113">
        <v>24</v>
      </c>
      <c r="H10" s="113"/>
      <c r="I10" s="113"/>
      <c r="J10" s="113"/>
      <c r="K10" s="113">
        <v>23</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126</v>
      </c>
      <c r="F15" s="113">
        <v>112</v>
      </c>
      <c r="G15" s="113">
        <v>86</v>
      </c>
      <c r="H15" s="113"/>
      <c r="I15" s="113">
        <v>4</v>
      </c>
      <c r="J15" s="113">
        <v>1</v>
      </c>
      <c r="K15" s="113">
        <v>81</v>
      </c>
      <c r="L15" s="113"/>
      <c r="M15" s="113">
        <v>40</v>
      </c>
      <c r="N15" s="113" t="s">
        <v>147</v>
      </c>
      <c r="O15" s="120">
        <f t="shared" si="0"/>
        <v>14</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126</v>
      </c>
      <c r="F21" s="113">
        <v>112</v>
      </c>
      <c r="G21" s="113">
        <v>86</v>
      </c>
      <c r="H21" s="113"/>
      <c r="I21" s="113">
        <v>4</v>
      </c>
      <c r="J21" s="113">
        <v>1</v>
      </c>
      <c r="K21" s="113">
        <v>81</v>
      </c>
      <c r="L21" s="113"/>
      <c r="M21" s="113">
        <v>40</v>
      </c>
      <c r="N21" s="113" t="s">
        <v>147</v>
      </c>
      <c r="O21" s="120">
        <f t="shared" si="0"/>
        <v>14</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79"/>
      <c r="E23" s="113">
        <f>E10+E12+E15+E22</f>
        <v>150</v>
      </c>
      <c r="F23" s="113">
        <f>F10+F12+F15+F22</f>
        <v>136</v>
      </c>
      <c r="G23" s="113">
        <f>G10+G12+G15+G22</f>
        <v>110</v>
      </c>
      <c r="H23" s="113">
        <f>H10+H15</f>
        <v>0</v>
      </c>
      <c r="I23" s="113">
        <f>I10+I15</f>
        <v>4</v>
      </c>
      <c r="J23" s="113">
        <f>J10+J12+J15</f>
        <v>1</v>
      </c>
      <c r="K23" s="113">
        <f>K10+K12+K15</f>
        <v>104</v>
      </c>
      <c r="L23" s="113">
        <f>L10+L12+L15+L22</f>
        <v>0</v>
      </c>
      <c r="M23" s="119">
        <f>M10+M12+M15+M22</f>
        <v>40</v>
      </c>
      <c r="N23" s="119">
        <f>N10</f>
        <v>0</v>
      </c>
      <c r="O23" s="120">
        <f t="shared" si="0"/>
        <v>14</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99</v>
      </c>
      <c r="D27" s="175"/>
      <c r="E27" s="175"/>
      <c r="F27" s="185" t="s">
        <v>100</v>
      </c>
      <c r="G27" s="186"/>
      <c r="H27" s="190" t="s">
        <v>88</v>
      </c>
      <c r="I27" s="191"/>
      <c r="J27" s="191"/>
      <c r="K27" s="191"/>
      <c r="L27" s="191"/>
      <c r="M27" s="192"/>
      <c r="N27" s="172" t="s">
        <v>150</v>
      </c>
    </row>
    <row r="28" spans="1:14" ht="15.75" customHeight="1">
      <c r="A28" s="188"/>
      <c r="C28" s="175"/>
      <c r="D28" s="175"/>
      <c r="E28" s="175"/>
      <c r="F28" s="173" t="s">
        <v>101</v>
      </c>
      <c r="G28" s="201" t="s">
        <v>168</v>
      </c>
      <c r="H28" s="193" t="s">
        <v>101</v>
      </c>
      <c r="I28" s="198" t="s">
        <v>0</v>
      </c>
      <c r="J28" s="199"/>
      <c r="K28" s="199"/>
      <c r="L28" s="199"/>
      <c r="M28" s="200"/>
      <c r="N28" s="172"/>
    </row>
    <row r="29" spans="1:14" ht="58.5" customHeight="1">
      <c r="A29" s="189"/>
      <c r="C29" s="175"/>
      <c r="D29" s="175"/>
      <c r="E29" s="175"/>
      <c r="F29" s="174"/>
      <c r="G29" s="180"/>
      <c r="H29" s="180"/>
      <c r="I29" s="64" t="s">
        <v>16</v>
      </c>
      <c r="J29" s="64" t="s">
        <v>156</v>
      </c>
      <c r="K29" s="64" t="s">
        <v>18</v>
      </c>
      <c r="L29" s="64" t="s">
        <v>19</v>
      </c>
      <c r="M29" s="105" t="s">
        <v>136</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159</v>
      </c>
      <c r="D31" s="177"/>
      <c r="E31" s="177"/>
      <c r="F31" s="121">
        <v>26</v>
      </c>
      <c r="G31" s="121">
        <v>24</v>
      </c>
      <c r="H31" s="121">
        <v>24</v>
      </c>
      <c r="I31" s="121">
        <v>24</v>
      </c>
      <c r="J31" s="121">
        <v>21</v>
      </c>
      <c r="K31" s="121"/>
      <c r="L31" s="121"/>
      <c r="M31" s="121"/>
      <c r="N31" s="121">
        <v>2</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&amp;LE9E291EA&amp;CФорма № 2-А, Підрозділ: Лугинський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202</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203</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204</v>
      </c>
      <c r="C57" s="112"/>
      <c r="D57" s="98"/>
      <c r="E57" s="98"/>
      <c r="F57" s="98"/>
      <c r="G57" s="98"/>
      <c r="H57" s="98"/>
      <c r="I57" s="98"/>
      <c r="J57" s="98"/>
      <c r="K57" s="116"/>
      <c r="L57" s="98"/>
      <c r="M57" s="183"/>
      <c r="N57" s="184"/>
      <c r="O57" s="183"/>
      <c r="P57" s="60"/>
    </row>
    <row r="58" spans="1:16" s="4" customFormat="1" ht="24" customHeight="1">
      <c r="A58" s="46">
        <v>51</v>
      </c>
      <c r="B58" s="129" t="s">
        <v>205</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225</v>
      </c>
      <c r="C60" s="112"/>
      <c r="D60" s="98"/>
      <c r="E60" s="98"/>
      <c r="F60" s="98"/>
      <c r="G60" s="98"/>
      <c r="H60" s="98"/>
      <c r="I60" s="98"/>
      <c r="J60" s="98"/>
      <c r="K60" s="116"/>
      <c r="L60" s="98"/>
      <c r="M60" s="183"/>
      <c r="N60" s="184"/>
      <c r="O60" s="183"/>
      <c r="P60" s="60"/>
    </row>
    <row r="61" spans="1:16" s="4" customFormat="1" ht="27.75" customHeight="1">
      <c r="A61" s="44">
        <v>54</v>
      </c>
      <c r="B61" s="130" t="s">
        <v>224</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206</v>
      </c>
      <c r="C63" s="112"/>
      <c r="D63" s="98"/>
      <c r="E63" s="98"/>
      <c r="F63" s="98"/>
      <c r="G63" s="98"/>
      <c r="H63" s="98"/>
      <c r="I63" s="98"/>
      <c r="J63" s="98"/>
      <c r="K63" s="116"/>
      <c r="L63" s="98"/>
      <c r="M63" s="183"/>
      <c r="N63" s="184"/>
      <c r="O63" s="183"/>
      <c r="P63" s="60"/>
    </row>
    <row r="64" spans="1:16" s="4" customFormat="1" ht="20.25" customHeight="1">
      <c r="A64" s="46">
        <v>57</v>
      </c>
      <c r="B64" s="130" t="s">
        <v>207</v>
      </c>
      <c r="C64" s="112"/>
      <c r="D64" s="98"/>
      <c r="E64" s="98"/>
      <c r="F64" s="98"/>
      <c r="G64" s="98"/>
      <c r="H64" s="98"/>
      <c r="I64" s="98"/>
      <c r="J64" s="98"/>
      <c r="K64" s="116"/>
      <c r="L64" s="98"/>
      <c r="M64" s="183"/>
      <c r="N64" s="184"/>
      <c r="O64" s="183"/>
      <c r="P64" s="60"/>
    </row>
    <row r="65" spans="1:16" s="4" customFormat="1" ht="17.25" customHeight="1">
      <c r="A65" s="44">
        <v>58</v>
      </c>
      <c r="B65" s="130" t="s">
        <v>208</v>
      </c>
      <c r="C65" s="112"/>
      <c r="D65" s="98"/>
      <c r="E65" s="98"/>
      <c r="F65" s="98"/>
      <c r="G65" s="98"/>
      <c r="H65" s="98"/>
      <c r="I65" s="98"/>
      <c r="J65" s="98"/>
      <c r="K65" s="116"/>
      <c r="L65" s="98"/>
      <c r="M65" s="183"/>
      <c r="N65" s="184"/>
      <c r="O65" s="183"/>
      <c r="P65" s="60"/>
    </row>
    <row r="66" spans="1:16" s="4" customFormat="1" ht="29.25" customHeight="1">
      <c r="A66" s="46">
        <v>59</v>
      </c>
      <c r="B66" s="130" t="s">
        <v>209</v>
      </c>
      <c r="C66" s="112"/>
      <c r="D66" s="98"/>
      <c r="E66" s="98"/>
      <c r="F66" s="98"/>
      <c r="G66" s="98"/>
      <c r="H66" s="98"/>
      <c r="I66" s="98"/>
      <c r="J66" s="98"/>
      <c r="K66" s="116"/>
      <c r="L66" s="98"/>
      <c r="M66" s="183"/>
      <c r="N66" s="184"/>
      <c r="O66" s="183"/>
      <c r="P66" s="60"/>
    </row>
    <row r="67" spans="1:16" s="4" customFormat="1" ht="15.75" customHeight="1">
      <c r="A67" s="44">
        <v>60</v>
      </c>
      <c r="B67" s="130" t="s">
        <v>210</v>
      </c>
      <c r="C67" s="112"/>
      <c r="D67" s="98"/>
      <c r="E67" s="98"/>
      <c r="F67" s="98"/>
      <c r="G67" s="98"/>
      <c r="H67" s="98"/>
      <c r="I67" s="98"/>
      <c r="J67" s="98"/>
      <c r="K67" s="116"/>
      <c r="L67" s="98"/>
      <c r="M67" s="183"/>
      <c r="N67" s="184"/>
      <c r="O67" s="183"/>
      <c r="P67" s="60"/>
    </row>
    <row r="68" spans="1:16" s="4" customFormat="1" ht="18" customHeight="1">
      <c r="A68" s="46">
        <v>61</v>
      </c>
      <c r="B68" s="130" t="s">
        <v>211</v>
      </c>
      <c r="C68" s="112"/>
      <c r="D68" s="98"/>
      <c r="E68" s="98"/>
      <c r="F68" s="98"/>
      <c r="G68" s="98"/>
      <c r="H68" s="98"/>
      <c r="I68" s="98"/>
      <c r="J68" s="98"/>
      <c r="K68" s="116"/>
      <c r="L68" s="98"/>
      <c r="M68" s="183"/>
      <c r="N68" s="184"/>
      <c r="O68" s="183"/>
      <c r="P68" s="60"/>
    </row>
    <row r="69" spans="1:16" s="4" customFormat="1" ht="18" customHeight="1">
      <c r="A69" s="44">
        <v>62</v>
      </c>
      <c r="B69" s="130" t="s">
        <v>212</v>
      </c>
      <c r="C69" s="112"/>
      <c r="D69" s="98"/>
      <c r="E69" s="98"/>
      <c r="F69" s="98"/>
      <c r="G69" s="98"/>
      <c r="H69" s="98"/>
      <c r="I69" s="98"/>
      <c r="J69" s="98"/>
      <c r="K69" s="116"/>
      <c r="L69" s="98"/>
      <c r="M69" s="183"/>
      <c r="N69" s="184"/>
      <c r="O69" s="183"/>
      <c r="P69" s="60"/>
    </row>
    <row r="70" spans="1:16" s="4" customFormat="1" ht="21.75" customHeight="1">
      <c r="A70" s="46">
        <v>63</v>
      </c>
      <c r="B70" s="130" t="s">
        <v>213</v>
      </c>
      <c r="C70" s="112"/>
      <c r="D70" s="98"/>
      <c r="E70" s="98"/>
      <c r="F70" s="98"/>
      <c r="G70" s="98"/>
      <c r="H70" s="98"/>
      <c r="I70" s="98"/>
      <c r="J70" s="98"/>
      <c r="K70" s="116"/>
      <c r="L70" s="98"/>
      <c r="M70" s="183"/>
      <c r="N70" s="184"/>
      <c r="O70" s="183"/>
      <c r="P70" s="60"/>
    </row>
    <row r="71" spans="1:16" s="4" customFormat="1" ht="27.75" customHeight="1">
      <c r="A71" s="44">
        <v>64</v>
      </c>
      <c r="B71" s="130" t="s">
        <v>214</v>
      </c>
      <c r="C71" s="112"/>
      <c r="D71" s="98"/>
      <c r="E71" s="98"/>
      <c r="F71" s="98"/>
      <c r="G71" s="98"/>
      <c r="H71" s="98"/>
      <c r="I71" s="98"/>
      <c r="J71" s="98"/>
      <c r="K71" s="116"/>
      <c r="L71" s="98"/>
      <c r="M71" s="183"/>
      <c r="N71" s="184"/>
      <c r="O71" s="183"/>
      <c r="P71" s="60"/>
    </row>
    <row r="72" spans="1:16" s="4" customFormat="1" ht="30" customHeight="1">
      <c r="A72" s="46">
        <v>65</v>
      </c>
      <c r="B72" s="130" t="s">
        <v>215</v>
      </c>
      <c r="C72" s="112"/>
      <c r="D72" s="98"/>
      <c r="E72" s="98"/>
      <c r="F72" s="98"/>
      <c r="G72" s="98"/>
      <c r="H72" s="98"/>
      <c r="I72" s="98"/>
      <c r="J72" s="98"/>
      <c r="K72" s="116"/>
      <c r="L72" s="98"/>
      <c r="M72" s="183"/>
      <c r="N72" s="184"/>
      <c r="O72" s="183"/>
      <c r="P72" s="60"/>
    </row>
    <row r="73" spans="1:16" s="4" customFormat="1" ht="27.75" customHeight="1">
      <c r="A73" s="44">
        <v>66</v>
      </c>
      <c r="B73" s="130" t="s">
        <v>216</v>
      </c>
      <c r="C73" s="112"/>
      <c r="D73" s="98"/>
      <c r="E73" s="98"/>
      <c r="F73" s="98"/>
      <c r="G73" s="98"/>
      <c r="H73" s="98"/>
      <c r="I73" s="98"/>
      <c r="J73" s="98"/>
      <c r="K73" s="116"/>
      <c r="L73" s="98"/>
      <c r="M73" s="183"/>
      <c r="N73" s="184"/>
      <c r="O73" s="183"/>
      <c r="P73" s="60"/>
    </row>
    <row r="74" spans="1:16" s="4" customFormat="1" ht="18.75" customHeight="1">
      <c r="A74" s="46">
        <v>67</v>
      </c>
      <c r="B74" s="130" t="s">
        <v>217</v>
      </c>
      <c r="C74" s="112"/>
      <c r="D74" s="98"/>
      <c r="E74" s="98"/>
      <c r="F74" s="98"/>
      <c r="G74" s="98"/>
      <c r="H74" s="98"/>
      <c r="I74" s="98"/>
      <c r="J74" s="98"/>
      <c r="K74" s="116"/>
      <c r="L74" s="98"/>
      <c r="M74" s="183"/>
      <c r="N74" s="184"/>
      <c r="O74" s="183"/>
      <c r="P74" s="60"/>
    </row>
    <row r="75" spans="1:16" s="4" customFormat="1" ht="28.5" customHeight="1">
      <c r="A75" s="44">
        <v>68</v>
      </c>
      <c r="B75" s="129" t="s">
        <v>219</v>
      </c>
      <c r="C75" s="112"/>
      <c r="D75" s="98"/>
      <c r="E75" s="98"/>
      <c r="F75" s="98"/>
      <c r="G75" s="98"/>
      <c r="H75" s="98"/>
      <c r="I75" s="98"/>
      <c r="J75" s="98"/>
      <c r="K75" s="116"/>
      <c r="L75" s="98"/>
      <c r="M75" s="183"/>
      <c r="N75" s="184"/>
      <c r="O75" s="183"/>
      <c r="P75" s="60"/>
    </row>
    <row r="76" spans="1:16" s="4" customFormat="1" ht="42" customHeight="1">
      <c r="A76" s="46">
        <v>69</v>
      </c>
      <c r="B76" s="130" t="s">
        <v>227</v>
      </c>
      <c r="C76" s="112"/>
      <c r="D76" s="98"/>
      <c r="E76" s="98"/>
      <c r="F76" s="98"/>
      <c r="G76" s="98"/>
      <c r="H76" s="98"/>
      <c r="I76" s="98"/>
      <c r="J76" s="98"/>
      <c r="K76" s="116"/>
      <c r="L76" s="98"/>
      <c r="M76" s="183"/>
      <c r="N76" s="184"/>
      <c r="O76" s="183"/>
      <c r="P76" s="60"/>
    </row>
    <row r="77" spans="1:16" s="4" customFormat="1" ht="25.5" customHeight="1">
      <c r="A77" s="44">
        <v>70</v>
      </c>
      <c r="B77" s="130" t="s">
        <v>218</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194</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193</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228</v>
      </c>
      <c r="C86" s="112"/>
      <c r="D86" s="98"/>
      <c r="E86" s="98"/>
      <c r="F86" s="98"/>
      <c r="G86" s="98"/>
      <c r="H86" s="98"/>
      <c r="I86" s="98"/>
      <c r="J86" s="98"/>
      <c r="K86" s="116"/>
      <c r="L86" s="98"/>
      <c r="M86" s="183"/>
      <c r="N86" s="184"/>
      <c r="O86" s="183"/>
      <c r="P86" s="60"/>
    </row>
    <row r="87" spans="1:16" s="4" customFormat="1" ht="39" customHeight="1">
      <c r="A87" s="44">
        <v>80</v>
      </c>
      <c r="B87" s="146" t="s">
        <v>148</v>
      </c>
      <c r="C87" s="112"/>
      <c r="D87" s="98"/>
      <c r="E87" s="98"/>
      <c r="F87" s="98"/>
      <c r="G87" s="98"/>
      <c r="H87" s="98"/>
      <c r="I87" s="98"/>
      <c r="J87" s="98"/>
      <c r="K87" s="116"/>
      <c r="L87" s="98"/>
      <c r="M87" s="183"/>
      <c r="N87" s="184"/>
      <c r="O87" s="183"/>
      <c r="P87" s="60"/>
    </row>
    <row r="88" spans="1:15" s="101" customFormat="1" ht="57.75" customHeight="1">
      <c r="A88" s="46">
        <v>81</v>
      </c>
      <c r="B88" s="131" t="s">
        <v>197</v>
      </c>
      <c r="C88" s="112">
        <v>1</v>
      </c>
      <c r="D88" s="98">
        <v>24</v>
      </c>
      <c r="E88" s="98">
        <v>23</v>
      </c>
      <c r="F88" s="98">
        <v>23</v>
      </c>
      <c r="G88" s="98">
        <v>20</v>
      </c>
      <c r="H88" s="98"/>
      <c r="I88" s="98"/>
      <c r="J88" s="98"/>
      <c r="K88" s="116">
        <v>2</v>
      </c>
      <c r="L88" s="98"/>
      <c r="M88" s="183"/>
      <c r="N88" s="184"/>
      <c r="O88" s="183"/>
    </row>
    <row r="89" spans="1:16" s="4" customFormat="1" ht="33" customHeight="1">
      <c r="A89" s="44">
        <v>82</v>
      </c>
      <c r="B89" s="129" t="s">
        <v>196</v>
      </c>
      <c r="C89" s="112"/>
      <c r="D89" s="98"/>
      <c r="E89" s="98"/>
      <c r="F89" s="98"/>
      <c r="G89" s="98"/>
      <c r="H89" s="98"/>
      <c r="I89" s="98"/>
      <c r="J89" s="98"/>
      <c r="K89" s="116"/>
      <c r="L89" s="98"/>
      <c r="M89" s="183"/>
      <c r="N89" s="184"/>
      <c r="O89" s="183"/>
      <c r="P89" s="60"/>
    </row>
    <row r="90" spans="1:16" s="4" customFormat="1" ht="69.75" customHeight="1">
      <c r="A90" s="46">
        <v>83</v>
      </c>
      <c r="B90" s="129" t="s">
        <v>195</v>
      </c>
      <c r="C90" s="112">
        <v>1</v>
      </c>
      <c r="D90" s="98">
        <v>2</v>
      </c>
      <c r="E90" s="98">
        <v>3</v>
      </c>
      <c r="F90" s="98">
        <v>3</v>
      </c>
      <c r="G90" s="98">
        <v>2</v>
      </c>
      <c r="H90" s="98"/>
      <c r="I90" s="98"/>
      <c r="J90" s="98"/>
      <c r="K90" s="116"/>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v>1</v>
      </c>
      <c r="D94" s="98">
        <v>2</v>
      </c>
      <c r="E94" s="98">
        <v>3</v>
      </c>
      <c r="F94" s="98">
        <v>3</v>
      </c>
      <c r="G94" s="98">
        <v>2</v>
      </c>
      <c r="H94" s="98"/>
      <c r="I94" s="98"/>
      <c r="J94" s="98"/>
      <c r="K94" s="116"/>
      <c r="L94" s="98"/>
      <c r="M94" s="183"/>
      <c r="N94" s="184"/>
      <c r="O94" s="183"/>
      <c r="P94" s="60"/>
    </row>
    <row r="95" spans="1:16" s="4" customFormat="1" ht="25.5" customHeight="1">
      <c r="A95" s="44">
        <v>88</v>
      </c>
      <c r="B95" s="129" t="s">
        <v>68</v>
      </c>
      <c r="C95" s="112"/>
      <c r="D95" s="98">
        <v>22</v>
      </c>
      <c r="E95" s="98">
        <v>20</v>
      </c>
      <c r="F95" s="98">
        <v>20</v>
      </c>
      <c r="G95" s="98">
        <v>18</v>
      </c>
      <c r="H95" s="98"/>
      <c r="I95" s="98"/>
      <c r="J95" s="98"/>
      <c r="K95" s="116">
        <v>2</v>
      </c>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v>3</v>
      </c>
      <c r="E97" s="98">
        <v>1</v>
      </c>
      <c r="F97" s="98">
        <v>1</v>
      </c>
      <c r="G97" s="98">
        <v>1</v>
      </c>
      <c r="H97" s="98"/>
      <c r="I97" s="98"/>
      <c r="J97" s="98"/>
      <c r="K97" s="116">
        <v>2</v>
      </c>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229</v>
      </c>
      <c r="C100" s="112"/>
      <c r="D100" s="98"/>
      <c r="E100" s="98"/>
      <c r="F100" s="98"/>
      <c r="G100" s="98"/>
      <c r="H100" s="98"/>
      <c r="I100" s="98"/>
      <c r="J100" s="98"/>
      <c r="K100" s="116"/>
      <c r="L100" s="98"/>
      <c r="M100" s="183"/>
      <c r="N100" s="184"/>
      <c r="O100" s="183"/>
      <c r="P100" s="61"/>
    </row>
    <row r="101" spans="1:16" s="4" customFormat="1" ht="18.75" customHeight="1">
      <c r="A101" s="44">
        <v>94</v>
      </c>
      <c r="B101" s="130" t="s">
        <v>198</v>
      </c>
      <c r="C101" s="112"/>
      <c r="D101" s="98"/>
      <c r="E101" s="98"/>
      <c r="F101" s="98"/>
      <c r="G101" s="98"/>
      <c r="H101" s="98"/>
      <c r="I101" s="98"/>
      <c r="J101" s="98"/>
      <c r="K101" s="116"/>
      <c r="L101" s="98"/>
      <c r="M101" s="183"/>
      <c r="N101" s="184"/>
      <c r="O101" s="183"/>
      <c r="P101" s="61"/>
    </row>
    <row r="102" spans="1:16" s="4" customFormat="1" ht="18.75" customHeight="1">
      <c r="A102" s="46">
        <v>95</v>
      </c>
      <c r="B102" s="130" t="s">
        <v>199</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c r="E103" s="98"/>
      <c r="F103" s="98"/>
      <c r="G103" s="98"/>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230</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v>1</v>
      </c>
      <c r="D109" s="98"/>
      <c r="E109" s="98">
        <v>1</v>
      </c>
      <c r="F109" s="98">
        <v>1</v>
      </c>
      <c r="G109" s="98">
        <v>1</v>
      </c>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v>1</v>
      </c>
      <c r="D112" s="98"/>
      <c r="E112" s="98">
        <v>1</v>
      </c>
      <c r="F112" s="98">
        <v>1</v>
      </c>
      <c r="G112" s="98">
        <v>1</v>
      </c>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24</v>
      </c>
      <c r="E114" s="112">
        <f t="shared" si="0"/>
        <v>24</v>
      </c>
      <c r="F114" s="112">
        <f t="shared" si="0"/>
        <v>24</v>
      </c>
      <c r="G114" s="112">
        <f t="shared" si="0"/>
        <v>21</v>
      </c>
      <c r="H114" s="112">
        <f t="shared" si="0"/>
        <v>0</v>
      </c>
      <c r="I114" s="112">
        <f t="shared" si="0"/>
        <v>0</v>
      </c>
      <c r="J114" s="112">
        <f t="shared" si="0"/>
        <v>0</v>
      </c>
      <c r="K114" s="112">
        <f t="shared" si="0"/>
        <v>2</v>
      </c>
      <c r="L114" s="112">
        <f t="shared" si="0"/>
        <v>0</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&amp;LE9E291EA&amp;CФорма № 2-А, Підрозділ: Лугинський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&amp;LE9E291EA&amp;CФорма № 2-А, Підрозділ: Лугинський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96</v>
      </c>
      <c r="C5" s="291"/>
      <c r="D5" s="291"/>
      <c r="E5" s="291"/>
      <c r="F5" s="291"/>
      <c r="G5" s="291"/>
      <c r="H5" s="291"/>
      <c r="I5" s="291"/>
      <c r="J5" s="292"/>
      <c r="K5" s="123">
        <v>2</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2</v>
      </c>
      <c r="L15" s="33"/>
      <c r="M15" s="23"/>
      <c r="N15" s="20"/>
      <c r="O15" s="20"/>
      <c r="P15" s="20"/>
    </row>
    <row r="16" spans="1:16" s="10" customFormat="1" ht="20.25" customHeight="1">
      <c r="A16" s="2">
        <v>12</v>
      </c>
      <c r="B16" s="288"/>
      <c r="C16" s="263" t="s">
        <v>130</v>
      </c>
      <c r="D16" s="264"/>
      <c r="E16" s="264"/>
      <c r="F16" s="264"/>
      <c r="G16" s="264"/>
      <c r="H16" s="264"/>
      <c r="I16" s="264"/>
      <c r="J16" s="265"/>
      <c r="K16" s="125">
        <v>7</v>
      </c>
      <c r="L16" s="33"/>
      <c r="M16" s="23"/>
      <c r="N16" s="20"/>
      <c r="O16" s="20"/>
      <c r="P16" s="20"/>
    </row>
    <row r="17" spans="1:16" s="10" customFormat="1" ht="22.5" customHeight="1">
      <c r="A17" s="2">
        <v>13</v>
      </c>
      <c r="B17" s="288"/>
      <c r="C17" s="304" t="s">
        <v>146</v>
      </c>
      <c r="D17" s="305"/>
      <c r="E17" s="305"/>
      <c r="F17" s="305"/>
      <c r="G17" s="305"/>
      <c r="H17" s="305"/>
      <c r="I17" s="305"/>
      <c r="J17" s="306"/>
      <c r="K17" s="125">
        <v>1</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&amp;LE9E291EA&amp;CФорма № 2-А, Підрозділ: Лугинський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&amp;LE9E291EA&amp;C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2016-07-06T06:12:49Z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E9E291EA</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